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otia\Downloads\"/>
    </mc:Choice>
  </mc:AlternateContent>
  <xr:revisionPtr revIDLastSave="0" documentId="13_ncr:1_{8EF1CECC-10B7-4472-BAF6-323112C4AE96}" xr6:coauthVersionLast="47" xr6:coauthVersionMax="47" xr10:uidLastSave="{00000000-0000-0000-0000-000000000000}"/>
  <bookViews>
    <workbookView xWindow="-108" yWindow="-108" windowWidth="23256" windowHeight="13176" xr2:uid="{9DD1A487-9B2F-4908-8B08-D813523E03BD}"/>
  </bookViews>
  <sheets>
    <sheet name="planes de estud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1" l="1"/>
  <c r="J67" i="1"/>
  <c r="G67" i="1"/>
  <c r="F67" i="1"/>
  <c r="K63" i="1"/>
  <c r="J63" i="1"/>
  <c r="G63" i="1"/>
  <c r="F63" i="1"/>
  <c r="K59" i="1"/>
  <c r="J59" i="1"/>
  <c r="G59" i="1"/>
  <c r="F59" i="1"/>
  <c r="N47" i="1"/>
  <c r="J47" i="1"/>
  <c r="F47" i="1"/>
  <c r="N45" i="1"/>
  <c r="N43" i="1" s="1"/>
  <c r="J45" i="1"/>
  <c r="F45" i="1"/>
  <c r="N41" i="1"/>
  <c r="J41" i="1"/>
  <c r="F41" i="1"/>
  <c r="O39" i="1"/>
  <c r="N39" i="1"/>
  <c r="K39" i="1"/>
  <c r="J39" i="1"/>
  <c r="O35" i="1"/>
  <c r="N35" i="1"/>
  <c r="K35" i="1"/>
  <c r="J35" i="1"/>
  <c r="O31" i="1"/>
  <c r="N31" i="1"/>
  <c r="G31" i="1"/>
  <c r="F31" i="1"/>
  <c r="O27" i="1"/>
  <c r="N27" i="1"/>
  <c r="K27" i="1"/>
  <c r="J27" i="1"/>
  <c r="G27" i="1"/>
  <c r="F27" i="1"/>
  <c r="G22" i="1"/>
  <c r="F22" i="1"/>
  <c r="K18" i="1"/>
  <c r="J18" i="1"/>
  <c r="G18" i="1"/>
  <c r="F18" i="1"/>
  <c r="J51" i="1" l="1"/>
  <c r="N51" i="1"/>
  <c r="F49" i="1"/>
  <c r="F43" i="1"/>
  <c r="F51" i="1"/>
  <c r="J43" i="1"/>
  <c r="J49" i="1"/>
  <c r="N49" i="1"/>
</calcChain>
</file>

<file path=xl/sharedStrings.xml><?xml version="1.0" encoding="utf-8"?>
<sst xmlns="http://schemas.openxmlformats.org/spreadsheetml/2006/main" count="53" uniqueCount="49">
  <si>
    <t>FUNDACIÓN UNIVERSITARIA EMPRESARIAL</t>
  </si>
  <si>
    <t>DE LA CÁMARA DE COMERCIO DE BOGOTÁ - UNIEMPRESARIAL</t>
  </si>
  <si>
    <t>ESTRUCTURA CURRICULAR</t>
  </si>
  <si>
    <t>MODALIDAD DUAL - VIRTUAL</t>
  </si>
  <si>
    <t>Acta de aprobación Consejo Académico:</t>
  </si>
  <si>
    <t>Acta de aprobación Consejo Superior:</t>
  </si>
  <si>
    <t>Ciclo básico</t>
  </si>
  <si>
    <t>Ciclo de profundización</t>
  </si>
  <si>
    <t>Áreas</t>
  </si>
  <si>
    <t>Componentes</t>
  </si>
  <si>
    <t>Periodo 1</t>
  </si>
  <si>
    <t>Periodo 2</t>
  </si>
  <si>
    <t>Periodo 3</t>
  </si>
  <si>
    <t>Profesional general</t>
  </si>
  <si>
    <t>Habilidades empresariales</t>
  </si>
  <si>
    <t>Modelos de gerencia estratégica</t>
  </si>
  <si>
    <t>Direccionamiento estratégico</t>
  </si>
  <si>
    <t xml:space="preserve">Gerencia de proyectos </t>
  </si>
  <si>
    <t>Profesional específica</t>
  </si>
  <si>
    <t>Seguridad informática</t>
  </si>
  <si>
    <t>Programación y bases de datos</t>
  </si>
  <si>
    <t xml:space="preserve"> Seguridad informática en el entorno empresarial</t>
  </si>
  <si>
    <t>Administración y gestión de riesgos informáticos</t>
  </si>
  <si>
    <t>Análisis funcional de sistemas de información</t>
  </si>
  <si>
    <t>Estándares, normatividad Y regulación de La seguridad informática</t>
  </si>
  <si>
    <t>Electiva de competitividad empresarial</t>
  </si>
  <si>
    <t>Electiva de competitividad empresarial 1</t>
  </si>
  <si>
    <t>Electiva de competitividad empresarial 2</t>
  </si>
  <si>
    <t>Integración empresarial</t>
  </si>
  <si>
    <t>Práctica en electiva de competitividad empresarial 1</t>
  </si>
  <si>
    <t>Práctica en electiva de competitividad empresarial 2</t>
  </si>
  <si>
    <t>Total créditos académicos</t>
  </si>
  <si>
    <t>Total créditos obligatorios</t>
  </si>
  <si>
    <t>Total créditos electivos</t>
  </si>
  <si>
    <t>Total espacios académico</t>
  </si>
  <si>
    <t>Total horas de acompañamiento directo</t>
  </si>
  <si>
    <t>Total horas de trabajo independiente</t>
  </si>
  <si>
    <t>Portafolio de electivas</t>
  </si>
  <si>
    <t>Área</t>
  </si>
  <si>
    <t>Blockchain y Certificados Digitales</t>
  </si>
  <si>
    <t>Confidencialidad de la información</t>
  </si>
  <si>
    <t>Integridad de la información</t>
  </si>
  <si>
    <t>Ciberseguridad</t>
  </si>
  <si>
    <t xml:space="preserve">Gestión de la ciberseguridad </t>
  </si>
  <si>
    <t xml:space="preserve">Evaluación y selección de sistemas de seguridad </t>
  </si>
  <si>
    <t>Gestión de TI</t>
  </si>
  <si>
    <t>Sistemas y tecnologías de información para la gestión empresarial</t>
  </si>
  <si>
    <t>Auditoria de sistemas TI</t>
  </si>
  <si>
    <t>Especialización en gerencia y protección de sistemas de información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</si>
</sst>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10" borderId="0" xfId="0" applyFont="1" applyFill="1" applyAlignment="1">
      <alignment horizontal="left" vertical="center" wrapText="1"/>
    </xf>
    <xf numFmtId="0" fontId="3" fillId="11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left" vertical="center" wrapText="1"/>
    </xf>
    <xf numFmtId="0" fontId="3" fillId="12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9526</xdr:rowOff>
    </xdr:from>
    <xdr:to>
      <xdr:col>3</xdr:col>
      <xdr:colOff>57151</xdr:colOff>
      <xdr:row>3</xdr:row>
      <xdr:rowOff>87993</xdr:rowOff>
    </xdr:to>
    <xdr:pic>
      <xdr:nvPicPr>
        <xdr:cNvPr id="2" name="Imagen 21" descr="Logo Uniempresarial">
          <a:extLst>
            <a:ext uri="{FF2B5EF4-FFF2-40B4-BE49-F238E27FC236}">
              <a16:creationId xmlns:a16="http://schemas.microsoft.com/office/drawing/2014/main" id="{5F237EF4-8275-4FB3-84C6-046885E7B1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6"/>
          <a:ext cx="1333501" cy="4594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383721</xdr:colOff>
      <xdr:row>5</xdr:row>
      <xdr:rowOff>5442</xdr:rowOff>
    </xdr:from>
    <xdr:to>
      <xdr:col>18</xdr:col>
      <xdr:colOff>402771</xdr:colOff>
      <xdr:row>8</xdr:row>
      <xdr:rowOff>41867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A84513-2C19-48C0-9310-846B53E5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3496" y="967467"/>
          <a:ext cx="2962275" cy="60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80D1-2DA5-48BF-97E8-B207EDE22B5D}">
  <sheetPr>
    <tabColor rgb="FFFFFF00"/>
  </sheetPr>
  <dimension ref="A1:Q81"/>
  <sheetViews>
    <sheetView showGridLines="0" tabSelected="1" zoomScale="55" zoomScaleNormal="55" workbookViewId="0">
      <selection activeCell="U5" sqref="U5"/>
    </sheetView>
  </sheetViews>
  <sheetFormatPr baseColWidth="10" defaultColWidth="11.44140625" defaultRowHeight="14.4" x14ac:dyDescent="0.3"/>
  <cols>
    <col min="1" max="1" width="8.109375" style="1" customWidth="1"/>
    <col min="2" max="2" width="19" style="2" customWidth="1"/>
    <col min="3" max="3" width="1.109375" style="1" customWidth="1"/>
    <col min="4" max="4" width="22.109375" style="3" customWidth="1"/>
    <col min="5" max="5" width="2.88671875" style="1" customWidth="1"/>
    <col min="6" max="8" width="6.44140625" style="1" customWidth="1"/>
    <col min="9" max="9" width="1.88671875" style="1" customWidth="1"/>
    <col min="10" max="12" width="6.44140625" style="1" customWidth="1"/>
    <col min="13" max="13" width="1.88671875" style="1" customWidth="1"/>
    <col min="14" max="16" width="6.44140625" style="1" customWidth="1"/>
    <col min="17" max="17" width="5.109375" style="1" customWidth="1"/>
    <col min="19" max="19" width="12" customWidth="1"/>
  </cols>
  <sheetData>
    <row r="1" spans="1:17" x14ac:dyDescent="0.3">
      <c r="D1" s="16" t="s"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x14ac:dyDescent="0.3">
      <c r="D2" s="16" t="s">
        <v>1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x14ac:dyDescent="0.3">
      <c r="B3" s="1"/>
      <c r="D3" s="16" t="s">
        <v>2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 ht="15.75" customHeight="1" x14ac:dyDescent="0.3">
      <c r="A4" s="4"/>
      <c r="B4" s="4"/>
      <c r="C4" s="4"/>
      <c r="D4" s="17" t="s">
        <v>48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4"/>
    </row>
    <row r="5" spans="1:17" ht="15" customHeight="1" x14ac:dyDescent="0.3">
      <c r="B5" s="1"/>
      <c r="D5" s="16" t="s">
        <v>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x14ac:dyDescent="0.3">
      <c r="B6" s="1"/>
      <c r="C6" s="3"/>
      <c r="E6" s="3"/>
      <c r="F6" s="3"/>
      <c r="G6" s="3"/>
      <c r="H6" s="3"/>
      <c r="I6" s="3"/>
      <c r="J6" s="3"/>
      <c r="K6" s="3"/>
      <c r="L6" s="3"/>
      <c r="N6" s="3"/>
      <c r="O6" s="3"/>
      <c r="P6" s="3"/>
    </row>
    <row r="7" spans="1:17" x14ac:dyDescent="0.3">
      <c r="B7" s="18" t="s">
        <v>4</v>
      </c>
      <c r="C7" s="18"/>
      <c r="D7" s="18"/>
      <c r="E7" s="18"/>
      <c r="F7" s="18"/>
      <c r="G7" s="19"/>
      <c r="H7" s="19"/>
      <c r="I7" s="19"/>
      <c r="J7" s="19"/>
      <c r="K7" s="19"/>
    </row>
    <row r="8" spans="1:17" x14ac:dyDescent="0.3">
      <c r="B8" s="18" t="s">
        <v>5</v>
      </c>
      <c r="C8" s="18"/>
      <c r="D8" s="18"/>
      <c r="E8" s="18"/>
      <c r="F8" s="18"/>
      <c r="G8" s="19"/>
      <c r="H8" s="19"/>
      <c r="I8" s="19"/>
      <c r="J8" s="19"/>
      <c r="K8" s="19"/>
    </row>
    <row r="9" spans="1:17" x14ac:dyDescent="0.3">
      <c r="B9" s="6"/>
      <c r="C9" s="6"/>
      <c r="D9" s="6"/>
      <c r="E9" s="6"/>
      <c r="F9" s="6"/>
      <c r="G9" s="6"/>
      <c r="H9" s="6"/>
      <c r="I9" s="7"/>
      <c r="J9" s="7"/>
      <c r="K9" s="7"/>
      <c r="L9" s="7"/>
      <c r="N9" s="7"/>
      <c r="O9" s="7"/>
      <c r="P9" s="7"/>
    </row>
    <row r="10" spans="1:17" x14ac:dyDescent="0.3">
      <c r="B10" s="1"/>
      <c r="C10" s="3"/>
      <c r="E10" s="3"/>
      <c r="F10" s="3"/>
      <c r="G10" s="3"/>
      <c r="H10" s="3"/>
      <c r="I10" s="3"/>
      <c r="J10" s="3"/>
      <c r="K10" s="3"/>
      <c r="L10" s="3"/>
      <c r="N10" s="3"/>
      <c r="O10" s="3"/>
      <c r="P10" s="3"/>
    </row>
    <row r="11" spans="1:17" x14ac:dyDescent="0.3">
      <c r="B11" s="1"/>
      <c r="C11" s="3"/>
      <c r="E11" s="3"/>
      <c r="F11" s="3"/>
      <c r="G11" s="3"/>
      <c r="H11" s="3"/>
      <c r="I11" s="3"/>
      <c r="J11" s="3"/>
      <c r="K11" s="3"/>
      <c r="L11" s="3"/>
      <c r="N11" s="3"/>
      <c r="O11" s="3"/>
      <c r="P11" s="3"/>
    </row>
    <row r="12" spans="1:17" x14ac:dyDescent="0.3">
      <c r="F12" s="22" t="s">
        <v>6</v>
      </c>
      <c r="G12" s="22"/>
      <c r="H12" s="22"/>
      <c r="I12" s="8"/>
      <c r="J12" s="23" t="s">
        <v>7</v>
      </c>
      <c r="K12" s="23"/>
      <c r="L12" s="23"/>
      <c r="M12" s="23"/>
      <c r="N12" s="23"/>
      <c r="O12" s="23"/>
      <c r="P12" s="23"/>
      <c r="Q12" s="8"/>
    </row>
    <row r="13" spans="1:17" x14ac:dyDescent="0.3">
      <c r="M13" s="8"/>
      <c r="Q13" s="8"/>
    </row>
    <row r="14" spans="1:17" x14ac:dyDescent="0.3">
      <c r="A14" s="9"/>
      <c r="B14" s="10" t="s">
        <v>8</v>
      </c>
      <c r="C14" s="9"/>
      <c r="D14" s="10" t="s">
        <v>9</v>
      </c>
      <c r="E14" s="9"/>
      <c r="F14" s="20" t="s">
        <v>10</v>
      </c>
      <c r="G14" s="20"/>
      <c r="H14" s="20"/>
      <c r="I14" s="9"/>
      <c r="J14" s="21" t="s">
        <v>11</v>
      </c>
      <c r="K14" s="21"/>
      <c r="L14" s="21"/>
      <c r="M14" s="8"/>
      <c r="N14" s="21" t="s">
        <v>12</v>
      </c>
      <c r="O14" s="21"/>
      <c r="P14" s="21"/>
      <c r="Q14" s="8"/>
    </row>
    <row r="15" spans="1:17" x14ac:dyDescent="0.3">
      <c r="M15" s="8"/>
      <c r="Q15" s="8"/>
    </row>
    <row r="16" spans="1:17" x14ac:dyDescent="0.3">
      <c r="B16" s="29" t="s">
        <v>13</v>
      </c>
      <c r="D16" s="29" t="s">
        <v>14</v>
      </c>
      <c r="F16" s="24"/>
      <c r="G16" s="24"/>
      <c r="H16" s="24"/>
      <c r="J16" s="24"/>
      <c r="K16" s="24"/>
      <c r="L16" s="24"/>
      <c r="M16" s="8"/>
      <c r="N16" s="8"/>
      <c r="O16" s="8"/>
      <c r="P16" s="8"/>
      <c r="Q16" s="8"/>
    </row>
    <row r="17" spans="2:17" ht="30.75" customHeight="1" x14ac:dyDescent="0.3">
      <c r="B17" s="29"/>
      <c r="D17" s="29"/>
      <c r="F17" s="27" t="s">
        <v>15</v>
      </c>
      <c r="G17" s="27"/>
      <c r="H17" s="27"/>
      <c r="J17" s="28" t="s">
        <v>16</v>
      </c>
      <c r="K17" s="28"/>
      <c r="L17" s="28"/>
      <c r="M17" s="8"/>
      <c r="N17" s="8"/>
      <c r="O17" s="8"/>
      <c r="P17" s="8"/>
      <c r="Q17" s="8"/>
    </row>
    <row r="18" spans="2:17" x14ac:dyDescent="0.3">
      <c r="B18" s="29"/>
      <c r="D18" s="29"/>
      <c r="F18" s="11">
        <f>10*H18</f>
        <v>20</v>
      </c>
      <c r="G18" s="11">
        <f>38*H18</f>
        <v>76</v>
      </c>
      <c r="H18" s="12">
        <v>2</v>
      </c>
      <c r="J18" s="11">
        <f>10*L18</f>
        <v>20</v>
      </c>
      <c r="K18" s="11">
        <f>38*L18</f>
        <v>76</v>
      </c>
      <c r="L18" s="12">
        <v>2</v>
      </c>
      <c r="M18" s="8"/>
      <c r="N18" s="8"/>
      <c r="O18" s="8"/>
      <c r="P18" s="8"/>
      <c r="Q18" s="8"/>
    </row>
    <row r="19" spans="2:17" x14ac:dyDescent="0.3">
      <c r="B19" s="29"/>
      <c r="D19" s="29"/>
      <c r="J19" s="8"/>
      <c r="K19" s="8"/>
      <c r="L19" s="8"/>
      <c r="M19" s="8"/>
      <c r="N19" s="8"/>
      <c r="O19" s="8"/>
      <c r="P19" s="8"/>
      <c r="Q19" s="8"/>
    </row>
    <row r="20" spans="2:17" x14ac:dyDescent="0.3">
      <c r="B20" s="29"/>
      <c r="D20" s="29"/>
      <c r="F20" s="24"/>
      <c r="G20" s="24"/>
      <c r="H20" s="24"/>
      <c r="J20" s="8"/>
      <c r="K20" s="8"/>
      <c r="L20" s="8"/>
      <c r="M20" s="8"/>
      <c r="N20" s="8"/>
      <c r="O20" s="8"/>
      <c r="P20" s="8"/>
      <c r="Q20" s="8"/>
    </row>
    <row r="21" spans="2:17" ht="34.5" customHeight="1" x14ac:dyDescent="0.3">
      <c r="B21" s="29"/>
      <c r="D21" s="29"/>
      <c r="F21" s="25" t="s">
        <v>17</v>
      </c>
      <c r="G21" s="26"/>
      <c r="H21" s="26"/>
      <c r="J21" s="8"/>
      <c r="K21" s="8"/>
      <c r="L21" s="8"/>
      <c r="M21" s="8"/>
      <c r="N21" s="8"/>
      <c r="O21" s="8"/>
      <c r="P21" s="8"/>
      <c r="Q21" s="8"/>
    </row>
    <row r="22" spans="2:17" x14ac:dyDescent="0.3">
      <c r="B22" s="29"/>
      <c r="D22" s="29"/>
      <c r="F22" s="11">
        <f>10*H22</f>
        <v>20</v>
      </c>
      <c r="G22" s="11">
        <f>38*H22</f>
        <v>76</v>
      </c>
      <c r="H22" s="12">
        <v>2</v>
      </c>
      <c r="J22" s="8"/>
      <c r="K22" s="8"/>
      <c r="L22" s="8"/>
      <c r="M22" s="8"/>
      <c r="N22" s="8"/>
      <c r="O22" s="8"/>
      <c r="P22" s="8"/>
      <c r="Q22" s="8"/>
    </row>
    <row r="23" spans="2:17" x14ac:dyDescent="0.3">
      <c r="B23" s="29"/>
      <c r="D23" s="29"/>
      <c r="M23" s="8"/>
      <c r="N23" s="8"/>
      <c r="O23" s="8"/>
      <c r="P23" s="8"/>
      <c r="Q23" s="8"/>
    </row>
    <row r="24" spans="2:17" x14ac:dyDescent="0.3">
      <c r="M24" s="8"/>
      <c r="Q24" s="8"/>
    </row>
    <row r="25" spans="2:17" x14ac:dyDescent="0.3">
      <c r="B25" s="33" t="s">
        <v>18</v>
      </c>
      <c r="D25" s="33" t="s">
        <v>19</v>
      </c>
      <c r="F25" s="34"/>
      <c r="G25" s="35"/>
      <c r="H25" s="36"/>
      <c r="J25" s="34"/>
      <c r="K25" s="35"/>
      <c r="L25" s="36"/>
      <c r="M25" s="8"/>
      <c r="N25" s="34"/>
      <c r="O25" s="35"/>
      <c r="P25" s="36"/>
      <c r="Q25" s="8"/>
    </row>
    <row r="26" spans="2:17" ht="43.5" customHeight="1" x14ac:dyDescent="0.3">
      <c r="B26" s="33"/>
      <c r="D26" s="33"/>
      <c r="F26" s="28" t="s">
        <v>20</v>
      </c>
      <c r="G26" s="28"/>
      <c r="H26" s="28"/>
      <c r="J26" s="30" t="s">
        <v>21</v>
      </c>
      <c r="K26" s="31"/>
      <c r="L26" s="32"/>
      <c r="M26" s="8"/>
      <c r="N26" s="30" t="s">
        <v>22</v>
      </c>
      <c r="O26" s="31"/>
      <c r="P26" s="32"/>
      <c r="Q26" s="8"/>
    </row>
    <row r="27" spans="2:17" x14ac:dyDescent="0.3">
      <c r="B27" s="33"/>
      <c r="D27" s="33"/>
      <c r="F27" s="11">
        <f>10*H27</f>
        <v>20</v>
      </c>
      <c r="G27" s="11">
        <f>38*H27</f>
        <v>76</v>
      </c>
      <c r="H27" s="13">
        <v>2</v>
      </c>
      <c r="J27" s="11">
        <f>10*L27</f>
        <v>20</v>
      </c>
      <c r="K27" s="11">
        <f>38*L27</f>
        <v>76</v>
      </c>
      <c r="L27" s="13">
        <v>2</v>
      </c>
      <c r="M27" s="8"/>
      <c r="N27" s="11">
        <f>10*P27</f>
        <v>20</v>
      </c>
      <c r="O27" s="11">
        <f>38*P27</f>
        <v>76</v>
      </c>
      <c r="P27" s="13">
        <v>2</v>
      </c>
      <c r="Q27" s="8"/>
    </row>
    <row r="28" spans="2:17" x14ac:dyDescent="0.3">
      <c r="B28" s="33"/>
      <c r="D28" s="33"/>
      <c r="M28" s="8"/>
      <c r="Q28" s="8"/>
    </row>
    <row r="29" spans="2:17" x14ac:dyDescent="0.3">
      <c r="B29" s="33"/>
      <c r="D29" s="33"/>
      <c r="F29" s="34"/>
      <c r="G29" s="35"/>
      <c r="H29" s="36"/>
      <c r="M29" s="8"/>
      <c r="N29" s="34"/>
      <c r="O29" s="35"/>
      <c r="P29" s="36"/>
      <c r="Q29" s="8"/>
    </row>
    <row r="30" spans="2:17" ht="57" customHeight="1" x14ac:dyDescent="0.3">
      <c r="B30" s="33"/>
      <c r="D30" s="33"/>
      <c r="F30" s="26" t="s">
        <v>23</v>
      </c>
      <c r="G30" s="26"/>
      <c r="H30" s="26"/>
      <c r="M30" s="8"/>
      <c r="N30" s="30" t="s">
        <v>24</v>
      </c>
      <c r="O30" s="31"/>
      <c r="P30" s="32"/>
      <c r="Q30" s="8"/>
    </row>
    <row r="31" spans="2:17" x14ac:dyDescent="0.3">
      <c r="B31" s="33"/>
      <c r="D31" s="33"/>
      <c r="F31" s="11">
        <f>10*H31</f>
        <v>20</v>
      </c>
      <c r="G31" s="11">
        <f>38*H31</f>
        <v>76</v>
      </c>
      <c r="H31" s="13">
        <v>2</v>
      </c>
      <c r="M31" s="8"/>
      <c r="N31" s="11">
        <f>10*P31</f>
        <v>20</v>
      </c>
      <c r="O31" s="11">
        <f>38*P31</f>
        <v>76</v>
      </c>
      <c r="P31" s="13">
        <v>2</v>
      </c>
      <c r="Q31" s="8"/>
    </row>
    <row r="32" spans="2:17" x14ac:dyDescent="0.3">
      <c r="B32" s="33"/>
      <c r="D32" s="1"/>
      <c r="M32" s="8"/>
      <c r="Q32" s="8"/>
    </row>
    <row r="33" spans="2:17" ht="17.25" customHeight="1" x14ac:dyDescent="0.3">
      <c r="B33" s="33"/>
      <c r="D33" s="33" t="s">
        <v>25</v>
      </c>
      <c r="J33" s="34"/>
      <c r="K33" s="35"/>
      <c r="L33" s="36"/>
      <c r="M33" s="8"/>
      <c r="N33" s="34"/>
      <c r="O33" s="35"/>
      <c r="P33" s="36"/>
      <c r="Q33" s="8"/>
    </row>
    <row r="34" spans="2:17" ht="44.25" customHeight="1" x14ac:dyDescent="0.3">
      <c r="B34" s="33"/>
      <c r="D34" s="33"/>
      <c r="J34" s="37" t="s">
        <v>26</v>
      </c>
      <c r="K34" s="37"/>
      <c r="L34" s="37"/>
      <c r="M34" s="8"/>
      <c r="N34" s="30" t="s">
        <v>27</v>
      </c>
      <c r="O34" s="31"/>
      <c r="P34" s="32"/>
      <c r="Q34" s="8"/>
    </row>
    <row r="35" spans="2:17" x14ac:dyDescent="0.3">
      <c r="B35" s="33"/>
      <c r="D35" s="33"/>
      <c r="J35" s="11">
        <f>10*L35</f>
        <v>30</v>
      </c>
      <c r="K35" s="11">
        <f>38*L35</f>
        <v>114</v>
      </c>
      <c r="L35" s="13">
        <v>3</v>
      </c>
      <c r="M35" s="8"/>
      <c r="N35" s="11">
        <f>10*P35</f>
        <v>30</v>
      </c>
      <c r="O35" s="11">
        <f>38*P35</f>
        <v>114</v>
      </c>
      <c r="P35" s="13">
        <v>3</v>
      </c>
      <c r="Q35" s="8"/>
    </row>
    <row r="36" spans="2:17" x14ac:dyDescent="0.3">
      <c r="B36" s="33"/>
      <c r="M36" s="8"/>
      <c r="Q36" s="8"/>
    </row>
    <row r="37" spans="2:17" x14ac:dyDescent="0.3">
      <c r="B37" s="33"/>
      <c r="D37" s="33" t="s">
        <v>28</v>
      </c>
      <c r="J37" s="34"/>
      <c r="K37" s="35"/>
      <c r="L37" s="36"/>
      <c r="M37" s="8"/>
      <c r="N37" s="34"/>
      <c r="O37" s="35"/>
      <c r="P37" s="36"/>
      <c r="Q37" s="8"/>
    </row>
    <row r="38" spans="2:17" ht="36" customHeight="1" x14ac:dyDescent="0.3">
      <c r="B38" s="33"/>
      <c r="D38" s="33"/>
      <c r="J38" s="37" t="s">
        <v>29</v>
      </c>
      <c r="K38" s="37"/>
      <c r="L38" s="37"/>
      <c r="M38" s="8"/>
      <c r="N38" s="37" t="s">
        <v>30</v>
      </c>
      <c r="O38" s="37"/>
      <c r="P38" s="37"/>
      <c r="Q38" s="8"/>
    </row>
    <row r="39" spans="2:17" x14ac:dyDescent="0.3">
      <c r="B39" s="33"/>
      <c r="D39" s="33"/>
      <c r="J39" s="11">
        <f>+L39*48-K39</f>
        <v>0</v>
      </c>
      <c r="K39" s="11">
        <f>+L39*48</f>
        <v>96</v>
      </c>
      <c r="L39" s="13">
        <v>2</v>
      </c>
      <c r="M39" s="8"/>
      <c r="N39" s="11">
        <f>+P39*48-O39</f>
        <v>0</v>
      </c>
      <c r="O39" s="11">
        <f>+P39*48</f>
        <v>96</v>
      </c>
      <c r="P39" s="13">
        <v>2</v>
      </c>
      <c r="Q39" s="8"/>
    </row>
    <row r="40" spans="2:17" ht="5.25" customHeight="1" x14ac:dyDescent="0.3">
      <c r="M40" s="8"/>
      <c r="Q40" s="8"/>
    </row>
    <row r="41" spans="2:17" x14ac:dyDescent="0.3">
      <c r="B41" s="38" t="s">
        <v>31</v>
      </c>
      <c r="C41" s="38"/>
      <c r="D41" s="38"/>
      <c r="F41" s="40">
        <f>+SUM(H16:H39)</f>
        <v>8</v>
      </c>
      <c r="G41" s="40"/>
      <c r="H41" s="40"/>
      <c r="J41" s="40">
        <f>+SUM(L16:L39)</f>
        <v>9</v>
      </c>
      <c r="K41" s="40"/>
      <c r="L41" s="40"/>
      <c r="M41" s="8"/>
      <c r="N41" s="40">
        <f>+SUM(P16:P39)</f>
        <v>9</v>
      </c>
      <c r="O41" s="40"/>
      <c r="P41" s="40"/>
      <c r="Q41" s="8"/>
    </row>
    <row r="42" spans="2:17" ht="5.25" customHeight="1" x14ac:dyDescent="0.3">
      <c r="B42" s="5"/>
      <c r="C42" s="5"/>
      <c r="D42" s="5"/>
      <c r="M42" s="8"/>
      <c r="Q42" s="8"/>
    </row>
    <row r="43" spans="2:17" x14ac:dyDescent="0.3">
      <c r="B43" s="38" t="s">
        <v>32</v>
      </c>
      <c r="C43" s="38"/>
      <c r="D43" s="38"/>
      <c r="F43" s="39">
        <f>+F41-F45</f>
        <v>8</v>
      </c>
      <c r="G43" s="39"/>
      <c r="H43" s="39"/>
      <c r="J43" s="39">
        <f>+J41-J45</f>
        <v>4</v>
      </c>
      <c r="K43" s="39"/>
      <c r="L43" s="39"/>
      <c r="M43" s="8"/>
      <c r="N43" s="39">
        <f>+N41-N45</f>
        <v>4</v>
      </c>
      <c r="O43" s="39"/>
      <c r="P43" s="39"/>
      <c r="Q43" s="8"/>
    </row>
    <row r="44" spans="2:17" ht="5.25" customHeight="1" x14ac:dyDescent="0.3">
      <c r="B44" s="5"/>
      <c r="C44" s="5"/>
      <c r="D44" s="5"/>
      <c r="M44" s="8"/>
      <c r="Q44" s="8"/>
    </row>
    <row r="45" spans="2:17" x14ac:dyDescent="0.3">
      <c r="B45" s="38" t="s">
        <v>33</v>
      </c>
      <c r="C45" s="38"/>
      <c r="D45" s="38"/>
      <c r="F45" s="39">
        <f>+H35+H39</f>
        <v>0</v>
      </c>
      <c r="G45" s="39"/>
      <c r="H45" s="39"/>
      <c r="J45" s="39">
        <f>+L35+L39</f>
        <v>5</v>
      </c>
      <c r="K45" s="39"/>
      <c r="L45" s="39"/>
      <c r="M45" s="8"/>
      <c r="N45" s="39">
        <f>+P35+P39</f>
        <v>5</v>
      </c>
      <c r="O45" s="39"/>
      <c r="P45" s="39"/>
      <c r="Q45" s="8"/>
    </row>
    <row r="46" spans="2:17" ht="5.25" customHeight="1" x14ac:dyDescent="0.3">
      <c r="B46" s="1"/>
      <c r="D46" s="1"/>
    </row>
    <row r="47" spans="2:17" x14ac:dyDescent="0.3">
      <c r="B47" s="38" t="s">
        <v>34</v>
      </c>
      <c r="C47" s="38"/>
      <c r="D47" s="38"/>
      <c r="F47" s="39">
        <f>COUNTIF(H16:H39,"&gt;1")</f>
        <v>4</v>
      </c>
      <c r="G47" s="39"/>
      <c r="H47" s="39"/>
      <c r="J47" s="39">
        <f>COUNTIF(L16:L39,"&gt;1")</f>
        <v>4</v>
      </c>
      <c r="K47" s="39"/>
      <c r="L47" s="39"/>
      <c r="N47" s="39">
        <f>COUNTIF(P16:P39,"&gt;1")</f>
        <v>4</v>
      </c>
      <c r="O47" s="39"/>
      <c r="P47" s="39"/>
    </row>
    <row r="48" spans="2:17" ht="5.25" customHeight="1" x14ac:dyDescent="0.3">
      <c r="B48" s="1"/>
      <c r="D48" s="1"/>
    </row>
    <row r="49" spans="2:17" x14ac:dyDescent="0.3">
      <c r="B49" s="42" t="s">
        <v>35</v>
      </c>
      <c r="C49" s="42"/>
      <c r="D49" s="42"/>
      <c r="F49" s="43">
        <f>+SUM(F18:F39)</f>
        <v>80</v>
      </c>
      <c r="G49" s="43"/>
      <c r="H49" s="43"/>
      <c r="J49" s="43">
        <f>+SUM(J18:J39)</f>
        <v>70</v>
      </c>
      <c r="K49" s="43"/>
      <c r="L49" s="43"/>
      <c r="M49" s="8"/>
      <c r="N49" s="43">
        <f>+SUM(N18:N39)</f>
        <v>70</v>
      </c>
      <c r="O49" s="43"/>
      <c r="P49" s="43"/>
      <c r="Q49" s="8"/>
    </row>
    <row r="50" spans="2:17" ht="5.25" customHeight="1" x14ac:dyDescent="0.3">
      <c r="B50" s="1"/>
      <c r="D50" s="1"/>
    </row>
    <row r="51" spans="2:17" x14ac:dyDescent="0.3">
      <c r="B51" s="45" t="s">
        <v>36</v>
      </c>
      <c r="C51" s="45"/>
      <c r="D51" s="45"/>
      <c r="F51" s="41">
        <f>+SUM(G18:G39)</f>
        <v>304</v>
      </c>
      <c r="G51" s="41"/>
      <c r="H51" s="41"/>
      <c r="J51" s="41">
        <f>+SUM(K18:K39)</f>
        <v>362</v>
      </c>
      <c r="K51" s="41"/>
      <c r="L51" s="41"/>
      <c r="M51" s="8"/>
      <c r="N51" s="41">
        <f>+SUM(O18:O39)</f>
        <v>362</v>
      </c>
      <c r="O51" s="41"/>
      <c r="P51" s="41"/>
      <c r="Q51" s="8"/>
    </row>
    <row r="52" spans="2:17" ht="5.25" customHeight="1" x14ac:dyDescent="0.3">
      <c r="B52" s="1"/>
      <c r="D52" s="1"/>
    </row>
    <row r="53" spans="2:17" x14ac:dyDescent="0.3">
      <c r="B53" s="44" t="s">
        <v>37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2:17" ht="5.25" customHeight="1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x14ac:dyDescent="0.3">
      <c r="B55" s="10" t="s">
        <v>38</v>
      </c>
      <c r="C55" s="9"/>
      <c r="D55" s="10" t="s">
        <v>9</v>
      </c>
      <c r="E55" s="14"/>
      <c r="F55" s="21" t="s">
        <v>11</v>
      </c>
      <c r="G55" s="21"/>
      <c r="H55" s="21"/>
      <c r="I55" s="9"/>
      <c r="J55" s="21" t="s">
        <v>12</v>
      </c>
      <c r="K55" s="21"/>
      <c r="L55" s="21"/>
      <c r="M55" s="3"/>
      <c r="N55" s="3"/>
      <c r="O55" s="3"/>
      <c r="P55" s="3"/>
      <c r="Q55" s="3"/>
    </row>
    <row r="56" spans="2:17" ht="5.25" customHeight="1" x14ac:dyDescent="0.3">
      <c r="M56" s="3"/>
      <c r="N56" s="3"/>
      <c r="O56" s="3"/>
      <c r="P56" s="3"/>
      <c r="Q56" s="3"/>
    </row>
    <row r="57" spans="2:17" x14ac:dyDescent="0.3">
      <c r="B57" s="33" t="s">
        <v>18</v>
      </c>
      <c r="D57" s="33" t="s">
        <v>39</v>
      </c>
      <c r="F57" s="34"/>
      <c r="G57" s="35"/>
      <c r="H57" s="36"/>
      <c r="J57" s="34"/>
      <c r="K57" s="35"/>
      <c r="L57" s="36"/>
      <c r="M57" s="3"/>
      <c r="N57" s="3"/>
      <c r="O57" s="3"/>
      <c r="P57" s="3"/>
      <c r="Q57" s="3"/>
    </row>
    <row r="58" spans="2:17" ht="35.25" customHeight="1" x14ac:dyDescent="0.3">
      <c r="B58" s="33"/>
      <c r="D58" s="33"/>
      <c r="F58" s="37" t="s">
        <v>40</v>
      </c>
      <c r="G58" s="37"/>
      <c r="H58" s="37"/>
      <c r="J58" s="37" t="s">
        <v>41</v>
      </c>
      <c r="K58" s="37"/>
      <c r="L58" s="37"/>
      <c r="N58" s="3"/>
      <c r="O58" s="3"/>
      <c r="P58" s="3"/>
    </row>
    <row r="59" spans="2:17" x14ac:dyDescent="0.3">
      <c r="B59" s="33"/>
      <c r="D59" s="33"/>
      <c r="F59" s="11">
        <f>10*H59</f>
        <v>30</v>
      </c>
      <c r="G59" s="11">
        <f>38*H59</f>
        <v>114</v>
      </c>
      <c r="H59" s="13">
        <v>3</v>
      </c>
      <c r="J59" s="11">
        <f>10*L59</f>
        <v>30</v>
      </c>
      <c r="K59" s="11">
        <f>38*L59</f>
        <v>114</v>
      </c>
      <c r="L59" s="13">
        <v>3</v>
      </c>
      <c r="N59" s="3"/>
      <c r="O59" s="3"/>
      <c r="P59" s="3"/>
    </row>
    <row r="60" spans="2:17" ht="5.25" customHeight="1" x14ac:dyDescent="0.3">
      <c r="B60" s="33"/>
      <c r="N60" s="3"/>
      <c r="O60" s="3"/>
      <c r="P60" s="3"/>
    </row>
    <row r="61" spans="2:17" x14ac:dyDescent="0.3">
      <c r="B61" s="33"/>
      <c r="D61" s="33" t="s">
        <v>42</v>
      </c>
      <c r="F61" s="34"/>
      <c r="G61" s="35"/>
      <c r="H61" s="36"/>
      <c r="J61" s="34"/>
      <c r="K61" s="35"/>
      <c r="L61" s="36"/>
      <c r="N61" s="3"/>
      <c r="O61" s="15"/>
      <c r="P61" s="3"/>
    </row>
    <row r="62" spans="2:17" ht="54.75" customHeight="1" x14ac:dyDescent="0.3">
      <c r="B62" s="33"/>
      <c r="D62" s="33"/>
      <c r="F62" s="37" t="s">
        <v>43</v>
      </c>
      <c r="G62" s="37"/>
      <c r="H62" s="37"/>
      <c r="J62" s="37" t="s">
        <v>44</v>
      </c>
      <c r="K62" s="37"/>
      <c r="L62" s="37"/>
      <c r="N62" s="3"/>
      <c r="O62" s="3"/>
      <c r="P62" s="3"/>
    </row>
    <row r="63" spans="2:17" x14ac:dyDescent="0.3">
      <c r="B63" s="33"/>
      <c r="D63" s="33"/>
      <c r="F63" s="11">
        <f>10*H63</f>
        <v>30</v>
      </c>
      <c r="G63" s="11">
        <f>38*H63</f>
        <v>114</v>
      </c>
      <c r="H63" s="13">
        <v>3</v>
      </c>
      <c r="J63" s="11">
        <f>10*L63</f>
        <v>30</v>
      </c>
      <c r="K63" s="11">
        <f>38*L63</f>
        <v>114</v>
      </c>
      <c r="L63" s="13">
        <v>3</v>
      </c>
      <c r="N63" s="3"/>
      <c r="O63" s="3"/>
      <c r="P63" s="3"/>
    </row>
    <row r="64" spans="2:17" ht="5.25" customHeight="1" x14ac:dyDescent="0.3">
      <c r="B64" s="33"/>
      <c r="N64" s="3"/>
      <c r="O64" s="3"/>
      <c r="P64" s="3"/>
    </row>
    <row r="65" spans="2:16" x14ac:dyDescent="0.3">
      <c r="B65" s="33"/>
      <c r="D65" s="33" t="s">
        <v>45</v>
      </c>
      <c r="F65" s="34"/>
      <c r="G65" s="35"/>
      <c r="H65" s="36"/>
      <c r="J65" s="34"/>
      <c r="K65" s="35"/>
      <c r="L65" s="36"/>
      <c r="N65" s="3"/>
      <c r="O65" s="3"/>
      <c r="P65" s="3"/>
    </row>
    <row r="66" spans="2:16" ht="77.25" customHeight="1" x14ac:dyDescent="0.3">
      <c r="B66" s="33"/>
      <c r="D66" s="33"/>
      <c r="F66" s="37" t="s">
        <v>46</v>
      </c>
      <c r="G66" s="37"/>
      <c r="H66" s="37"/>
      <c r="J66" s="37" t="s">
        <v>47</v>
      </c>
      <c r="K66" s="37"/>
      <c r="L66" s="37"/>
      <c r="N66" s="3"/>
      <c r="O66" s="3"/>
      <c r="P66" s="3"/>
    </row>
    <row r="67" spans="2:16" x14ac:dyDescent="0.3">
      <c r="B67" s="33"/>
      <c r="D67" s="33"/>
      <c r="F67" s="11">
        <f>10*H67</f>
        <v>30</v>
      </c>
      <c r="G67" s="11">
        <f>38*H67</f>
        <v>114</v>
      </c>
      <c r="H67" s="13">
        <v>3</v>
      </c>
      <c r="J67" s="11">
        <f>10*L67</f>
        <v>30</v>
      </c>
      <c r="K67" s="11">
        <f>38*L67</f>
        <v>114</v>
      </c>
      <c r="L67" s="13">
        <v>3</v>
      </c>
      <c r="N67" s="3"/>
      <c r="O67" s="3"/>
      <c r="P67" s="3"/>
    </row>
    <row r="68" spans="2:16" x14ac:dyDescent="0.3">
      <c r="N68" s="3"/>
      <c r="O68" s="3"/>
      <c r="P68" s="3"/>
    </row>
    <row r="81" spans="6:6" x14ac:dyDescent="0.3">
      <c r="F81" s="9"/>
    </row>
  </sheetData>
  <mergeCells count="87">
    <mergeCell ref="F62:H62"/>
    <mergeCell ref="J62:L62"/>
    <mergeCell ref="J61:L61"/>
    <mergeCell ref="B57:B67"/>
    <mergeCell ref="D57:D59"/>
    <mergeCell ref="F57:H57"/>
    <mergeCell ref="J57:L57"/>
    <mergeCell ref="F58:H58"/>
    <mergeCell ref="J58:L58"/>
    <mergeCell ref="D61:D63"/>
    <mergeCell ref="F61:H61"/>
    <mergeCell ref="F66:H66"/>
    <mergeCell ref="J66:L66"/>
    <mergeCell ref="D65:D67"/>
    <mergeCell ref="F65:H65"/>
    <mergeCell ref="J65:L65"/>
    <mergeCell ref="B53:L53"/>
    <mergeCell ref="F55:H55"/>
    <mergeCell ref="J55:L55"/>
    <mergeCell ref="B51:D51"/>
    <mergeCell ref="F51:H51"/>
    <mergeCell ref="J51:L51"/>
    <mergeCell ref="N51:P51"/>
    <mergeCell ref="B49:D49"/>
    <mergeCell ref="F49:H49"/>
    <mergeCell ref="J49:L49"/>
    <mergeCell ref="N49:P49"/>
    <mergeCell ref="B47:D47"/>
    <mergeCell ref="F47:H47"/>
    <mergeCell ref="J47:L47"/>
    <mergeCell ref="N47:P47"/>
    <mergeCell ref="B45:D45"/>
    <mergeCell ref="F45:H45"/>
    <mergeCell ref="J45:L45"/>
    <mergeCell ref="N45:P45"/>
    <mergeCell ref="B43:D43"/>
    <mergeCell ref="F43:H43"/>
    <mergeCell ref="J43:L43"/>
    <mergeCell ref="N43:P43"/>
    <mergeCell ref="B41:D41"/>
    <mergeCell ref="F41:H41"/>
    <mergeCell ref="J41:L41"/>
    <mergeCell ref="N41:P41"/>
    <mergeCell ref="N29:P29"/>
    <mergeCell ref="J38:L38"/>
    <mergeCell ref="N38:P38"/>
    <mergeCell ref="N37:P37"/>
    <mergeCell ref="J34:L34"/>
    <mergeCell ref="N34:P34"/>
    <mergeCell ref="F26:H26"/>
    <mergeCell ref="J26:L26"/>
    <mergeCell ref="N26:P26"/>
    <mergeCell ref="B25:B39"/>
    <mergeCell ref="D25:D31"/>
    <mergeCell ref="F25:H25"/>
    <mergeCell ref="J25:L25"/>
    <mergeCell ref="N25:P25"/>
    <mergeCell ref="F30:H30"/>
    <mergeCell ref="N30:P30"/>
    <mergeCell ref="D37:D39"/>
    <mergeCell ref="J37:L37"/>
    <mergeCell ref="D33:D35"/>
    <mergeCell ref="J33:L33"/>
    <mergeCell ref="N33:P33"/>
    <mergeCell ref="F29:H29"/>
    <mergeCell ref="F20:H20"/>
    <mergeCell ref="F21:H21"/>
    <mergeCell ref="F17:H17"/>
    <mergeCell ref="J17:L17"/>
    <mergeCell ref="B16:B23"/>
    <mergeCell ref="D16:D23"/>
    <mergeCell ref="F16:H16"/>
    <mergeCell ref="J16:L16"/>
    <mergeCell ref="F14:H14"/>
    <mergeCell ref="J14:L14"/>
    <mergeCell ref="N14:P14"/>
    <mergeCell ref="F12:H12"/>
    <mergeCell ref="J12:P12"/>
    <mergeCell ref="D3:P3"/>
    <mergeCell ref="D4:P4"/>
    <mergeCell ref="D1:P1"/>
    <mergeCell ref="D2:P2"/>
    <mergeCell ref="B8:F8"/>
    <mergeCell ref="G8:K8"/>
    <mergeCell ref="D5:P5"/>
    <mergeCell ref="B7:F7"/>
    <mergeCell ref="G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planes de estudio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Vivivana Serrano Serrato</dc:creator>
  <cp:keywords/>
  <dc:description/>
  <cp:lastModifiedBy>Dylan Felipe Botia Grandas</cp:lastModifiedBy>
  <cp:revision/>
  <cp:lastPrinted>2024-06-06T20:39:10Z</cp:lastPrinted>
  <dcterms:created xsi:type="dcterms:W3CDTF">2023-01-05T02:56:14Z</dcterms:created>
  <dcterms:modified xsi:type="dcterms:W3CDTF">2024-06-06T20:39:50Z</dcterms:modified>
  <cp:category/>
  <cp:contentStatus/>
</cp:coreProperties>
</file>